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 activeTab="2"/>
  </bookViews>
  <sheets>
    <sheet name="Escala Mensal" sheetId="1" r:id="rId1"/>
    <sheet name="Composição dos Grupos" sheetId="2" r:id="rId2"/>
    <sheet name="Consolidação Mensal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3" l="1"/>
  <c r="D10" i="3"/>
  <c r="E9" i="3"/>
  <c r="D9" i="3"/>
  <c r="C9" i="3" s="1"/>
  <c r="E8" i="3"/>
  <c r="D8" i="3"/>
  <c r="E7" i="3"/>
  <c r="D7" i="3"/>
  <c r="E6" i="3"/>
  <c r="D6" i="3"/>
  <c r="C6" i="3" s="1"/>
  <c r="G3" i="3"/>
  <c r="B3" i="3"/>
  <c r="B3" i="2"/>
  <c r="K8" i="3" l="1"/>
  <c r="K10" i="3"/>
  <c r="K7" i="3"/>
  <c r="F6" i="3"/>
  <c r="B8" i="3"/>
  <c r="F9" i="3"/>
  <c r="C8" i="3"/>
  <c r="K9" i="3"/>
  <c r="B7" i="3"/>
  <c r="F8" i="3"/>
  <c r="B10" i="3"/>
  <c r="C7" i="3"/>
  <c r="C10" i="3"/>
  <c r="F7" i="3"/>
  <c r="B9" i="3"/>
  <c r="F10" i="3"/>
  <c r="B6" i="3"/>
  <c r="K6" i="3" l="1"/>
</calcChain>
</file>

<file path=xl/sharedStrings.xml><?xml version="1.0" encoding="utf-8"?>
<sst xmlns="http://schemas.openxmlformats.org/spreadsheetml/2006/main" count="146" uniqueCount="45">
  <si>
    <t>FUNDAÇÃO DE ATENDIMENTO SOCIOEDUCATIVO DO PARÁ - FASEPA</t>
  </si>
  <si>
    <t>ESCALA DE PLANTÃO 12x48 - PORTARIA Nº 002/2026-GAB/FASEPA</t>
  </si>
  <si>
    <t>UNIDADE:</t>
  </si>
  <si>
    <t>[Nome da UASE]</t>
  </si>
  <si>
    <t>DIA</t>
  </si>
  <si>
    <t>DIA DA SEMANA</t>
  </si>
  <si>
    <t>TURNO DIURNO (07h-19h)</t>
  </si>
  <si>
    <t>TURNO NOTURNO (19h-07h)</t>
  </si>
  <si>
    <t>OBSERVAÇÕES</t>
  </si>
  <si>
    <t>G1</t>
  </si>
  <si>
    <t>G2</t>
  </si>
  <si>
    <t>G3</t>
  </si>
  <si>
    <t>G4</t>
  </si>
  <si>
    <t>G5</t>
  </si>
  <si>
    <t>SUPERVIDORES DE EQUIPE</t>
  </si>
  <si>
    <t>NOME DO SUPERVISOR</t>
  </si>
  <si>
    <t>COMPOSIÇÃO DOS GRUPOS OPERACIONAIS</t>
  </si>
  <si>
    <t>GRUPO 01</t>
  </si>
  <si>
    <t>Nº</t>
  </si>
  <si>
    <t>NOME COMPLETO</t>
  </si>
  <si>
    <t>MATRÍCULA</t>
  </si>
  <si>
    <t>CARGO/FUNÇÃO</t>
  </si>
  <si>
    <t>SITUAÇÃO</t>
  </si>
  <si>
    <t>Supervisor de Equipe</t>
  </si>
  <si>
    <t>GRUPO 02</t>
  </si>
  <si>
    <t>GRUPO 03</t>
  </si>
  <si>
    <t>GRUPO 04</t>
  </si>
  <si>
    <t>GRUPO 05</t>
  </si>
  <si>
    <t>CONSOLIDAÇÃO MENSAL DE PLANTÕES - PREVISÃO</t>
  </si>
  <si>
    <t>MÊS/ANO:</t>
  </si>
  <si>
    <t>GRUPO</t>
  </si>
  <si>
    <t>HORAS
ORDINÁRIAS
(máx. 120h)</t>
  </si>
  <si>
    <t>HORAS
EXTRAORDINÁRIAS</t>
  </si>
  <si>
    <t>PLANTÕES
DIURNOS
(total)</t>
  </si>
  <si>
    <t>PLANTÕES
NOTURNOS
(total)</t>
  </si>
  <si>
    <t>PLANTÕES
ORDINÁRIOS
(máx. 10)</t>
  </si>
  <si>
    <t>PLANT. 6H
DIURNO
(Manual)</t>
  </si>
  <si>
    <t>PLANT. 6H
NOTURNO
(Manual)</t>
  </si>
  <si>
    <t>TOTAL PLANT.
EXTRAORDINÁRIOS</t>
  </si>
  <si>
    <t>VALORES DE REFERÊNCIA (Lei nº 11.220/2025, art. 33):</t>
  </si>
  <si>
    <t>Plantão Extraordinário de 6 horas: R$ 109,67</t>
  </si>
  <si>
    <t>Plantão Extraordinário de 12 horas: R$ 219,34</t>
  </si>
  <si>
    <t>NÃO DEVE CONSTAR NO CÁLCULO DA GRATIFICAÇÃO DE PLANTÃO</t>
  </si>
  <si>
    <t>PLANT. EXTRA
12H DIURNO (Manual)</t>
  </si>
  <si>
    <t>PLANT. EXTRA
12H NOTURNO (Manual)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</si>
</sst>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2"/>
      <name val="Calibri"/>
    </font>
    <font>
      <b/>
      <sz val="11"/>
      <color rgb="FFFFFFFF"/>
      <name val="Calibri"/>
    </font>
    <font>
      <b/>
      <sz val="11"/>
      <color rgb="FFFFFFFF"/>
      <name val="Calibri"/>
    </font>
    <font>
      <b/>
      <sz val="14"/>
      <name val="Calibri"/>
    </font>
    <font>
      <b/>
      <sz val="12"/>
      <name val="Calibri"/>
    </font>
    <font>
      <b/>
      <sz val="11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E2EFDA"/>
        <bgColor rgb="FFE2EFDA"/>
      </patternFill>
    </fill>
    <fill>
      <patternFill patternType="solid">
        <fgColor rgb="FFDDEBF7"/>
        <bgColor rgb="FFDDEBF7"/>
      </patternFill>
    </fill>
    <fill>
      <patternFill patternType="solid">
        <fgColor rgb="FFFFF2CC"/>
        <bgColor rgb="FFFFF2CC"/>
      </patternFill>
    </fill>
    <fill>
      <patternFill patternType="solid">
        <fgColor rgb="FFFCE4D6"/>
        <bgColor rgb="FFFCE4D6"/>
      </patternFill>
    </fill>
    <fill>
      <patternFill patternType="solid">
        <fgColor rgb="FFE4DFEC"/>
        <bgColor rgb="FFE4DFEC"/>
      </patternFill>
    </fill>
    <fill>
      <patternFill patternType="solid">
        <fgColor rgb="FF4472C4"/>
        <bgColor rgb="FF4472C4"/>
      </patternFill>
    </fill>
    <fill>
      <patternFill patternType="solid">
        <fgColor rgb="FF4472C4"/>
        <bgColor rgb="FF4472C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/>
    <xf numFmtId="0" fontId="4" fillId="8" borderId="3" xfId="0" applyFont="1" applyFill="1" applyBorder="1" applyAlignment="1">
      <alignment horizontal="center" vertical="center" wrapText="1"/>
    </xf>
    <xf numFmtId="0" fontId="6" fillId="0" borderId="0" xfId="0" applyFont="1"/>
    <xf numFmtId="0" fontId="7" fillId="9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3" borderId="7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0" borderId="8" xfId="0" applyBorder="1"/>
    <xf numFmtId="0" fontId="2" fillId="0" borderId="7" xfId="0" applyFont="1" applyBorder="1"/>
    <xf numFmtId="0" fontId="3" fillId="9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center" vertical="center" wrapText="1"/>
    </xf>
    <xf numFmtId="0" fontId="0" fillId="0" borderId="0" xfId="0"/>
    <xf numFmtId="0" fontId="0" fillId="0" borderId="4" xfId="0" applyBorder="1"/>
    <xf numFmtId="0" fontId="3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opLeftCell="A8" zoomScale="85" zoomScaleNormal="85" workbookViewId="0">
      <selection activeCell="G30" sqref="G30"/>
    </sheetView>
  </sheetViews>
  <sheetFormatPr defaultRowHeight="15" x14ac:dyDescent="0.25"/>
  <cols>
    <col min="1" max="1" width="8" customWidth="1"/>
    <col min="2" max="2" width="15" customWidth="1"/>
    <col min="3" max="4" width="22" customWidth="1"/>
    <col min="5" max="5" width="29" customWidth="1"/>
    <col min="6" max="6" width="13.42578125" customWidth="1"/>
    <col min="7" max="7" width="25" customWidth="1"/>
  </cols>
  <sheetData>
    <row r="1" spans="1:8" x14ac:dyDescent="0.25">
      <c r="A1" s="37" t="s">
        <v>0</v>
      </c>
      <c r="B1" s="38"/>
      <c r="C1" s="38"/>
      <c r="D1" s="38"/>
      <c r="E1" s="38"/>
      <c r="F1" s="38"/>
      <c r="G1" s="38"/>
      <c r="H1" s="38"/>
    </row>
    <row r="2" spans="1:8" x14ac:dyDescent="0.25">
      <c r="A2" s="37" t="s">
        <v>1</v>
      </c>
      <c r="B2" s="38"/>
      <c r="C2" s="38"/>
      <c r="D2" s="38"/>
      <c r="E2" s="38"/>
      <c r="F2" s="38"/>
      <c r="G2" s="38"/>
      <c r="H2" s="38"/>
    </row>
    <row r="4" spans="1:8" ht="15.75" customHeight="1" x14ac:dyDescent="0.25">
      <c r="A4" s="1" t="s">
        <v>2</v>
      </c>
      <c r="B4" s="39" t="s">
        <v>3</v>
      </c>
      <c r="C4" s="36"/>
      <c r="D4" s="35"/>
      <c r="E4" s="17"/>
      <c r="F4" s="35"/>
      <c r="G4" s="36"/>
      <c r="H4" s="35"/>
    </row>
    <row r="6" spans="1:8" ht="30" customHeight="1" x14ac:dyDescent="0.25">
      <c r="A6" s="3" t="s">
        <v>4</v>
      </c>
      <c r="B6" s="3" t="s">
        <v>5</v>
      </c>
      <c r="C6" s="3" t="s">
        <v>6</v>
      </c>
      <c r="D6" s="3" t="s">
        <v>7</v>
      </c>
      <c r="E6" s="18" t="s">
        <v>8</v>
      </c>
    </row>
    <row r="7" spans="1:8" x14ac:dyDescent="0.25">
      <c r="A7" s="4">
        <v>1</v>
      </c>
      <c r="B7" s="4"/>
      <c r="C7" s="5" t="s">
        <v>9</v>
      </c>
      <c r="D7" s="6" t="s">
        <v>10</v>
      </c>
      <c r="E7" s="7"/>
    </row>
    <row r="8" spans="1:8" x14ac:dyDescent="0.25">
      <c r="A8" s="4">
        <v>2</v>
      </c>
      <c r="B8" s="4"/>
      <c r="C8" s="8" t="s">
        <v>11</v>
      </c>
      <c r="D8" s="9" t="s">
        <v>12</v>
      </c>
      <c r="E8" s="7"/>
    </row>
    <row r="9" spans="1:8" x14ac:dyDescent="0.25">
      <c r="A9" s="4">
        <v>3</v>
      </c>
      <c r="B9" s="4"/>
      <c r="C9" s="10" t="s">
        <v>13</v>
      </c>
      <c r="D9" s="5" t="s">
        <v>9</v>
      </c>
      <c r="E9" s="7"/>
    </row>
    <row r="10" spans="1:8" x14ac:dyDescent="0.25">
      <c r="A10" s="4">
        <v>4</v>
      </c>
      <c r="B10" s="4"/>
      <c r="C10" s="6" t="s">
        <v>10</v>
      </c>
      <c r="D10" s="8" t="s">
        <v>11</v>
      </c>
      <c r="E10" s="7"/>
    </row>
    <row r="11" spans="1:8" x14ac:dyDescent="0.25">
      <c r="A11" s="4">
        <v>5</v>
      </c>
      <c r="B11" s="4"/>
      <c r="C11" s="9" t="s">
        <v>12</v>
      </c>
      <c r="D11" s="10" t="s">
        <v>13</v>
      </c>
      <c r="E11" s="7"/>
    </row>
    <row r="12" spans="1:8" x14ac:dyDescent="0.25">
      <c r="A12" s="4">
        <v>6</v>
      </c>
      <c r="B12" s="4"/>
      <c r="C12" s="5" t="s">
        <v>9</v>
      </c>
      <c r="D12" s="6" t="s">
        <v>10</v>
      </c>
      <c r="E12" s="7"/>
    </row>
    <row r="13" spans="1:8" x14ac:dyDescent="0.25">
      <c r="A13" s="4">
        <v>7</v>
      </c>
      <c r="B13" s="4"/>
      <c r="C13" s="8" t="s">
        <v>11</v>
      </c>
      <c r="D13" s="9" t="s">
        <v>12</v>
      </c>
      <c r="E13" s="7"/>
    </row>
    <row r="14" spans="1:8" x14ac:dyDescent="0.25">
      <c r="A14" s="4">
        <v>8</v>
      </c>
      <c r="B14" s="4"/>
      <c r="C14" s="10" t="s">
        <v>13</v>
      </c>
      <c r="D14" s="5" t="s">
        <v>9</v>
      </c>
      <c r="E14" s="7"/>
    </row>
    <row r="15" spans="1:8" x14ac:dyDescent="0.25">
      <c r="A15" s="4">
        <v>9</v>
      </c>
      <c r="B15" s="4"/>
      <c r="C15" s="6" t="s">
        <v>10</v>
      </c>
      <c r="D15" s="8" t="s">
        <v>11</v>
      </c>
      <c r="E15" s="7"/>
    </row>
    <row r="16" spans="1:8" x14ac:dyDescent="0.25">
      <c r="A16" s="4">
        <v>10</v>
      </c>
      <c r="B16" s="4"/>
      <c r="C16" s="9" t="s">
        <v>12</v>
      </c>
      <c r="D16" s="10" t="s">
        <v>13</v>
      </c>
      <c r="E16" s="7"/>
    </row>
    <row r="17" spans="1:5" x14ac:dyDescent="0.25">
      <c r="A17" s="4">
        <v>11</v>
      </c>
      <c r="B17" s="4"/>
      <c r="C17" s="5" t="s">
        <v>9</v>
      </c>
      <c r="D17" s="6" t="s">
        <v>10</v>
      </c>
      <c r="E17" s="7"/>
    </row>
    <row r="18" spans="1:5" x14ac:dyDescent="0.25">
      <c r="A18" s="4">
        <v>12</v>
      </c>
      <c r="B18" s="4"/>
      <c r="C18" s="8" t="s">
        <v>11</v>
      </c>
      <c r="D18" s="9" t="s">
        <v>12</v>
      </c>
      <c r="E18" s="7"/>
    </row>
    <row r="19" spans="1:5" x14ac:dyDescent="0.25">
      <c r="A19" s="4">
        <v>13</v>
      </c>
      <c r="B19" s="4"/>
      <c r="C19" s="10" t="s">
        <v>13</v>
      </c>
      <c r="D19" s="5" t="s">
        <v>9</v>
      </c>
      <c r="E19" s="7"/>
    </row>
    <row r="20" spans="1:5" x14ac:dyDescent="0.25">
      <c r="A20" s="4">
        <v>14</v>
      </c>
      <c r="B20" s="4"/>
      <c r="C20" s="6" t="s">
        <v>10</v>
      </c>
      <c r="D20" s="8" t="s">
        <v>11</v>
      </c>
      <c r="E20" s="7"/>
    </row>
    <row r="21" spans="1:5" x14ac:dyDescent="0.25">
      <c r="A21" s="4">
        <v>15</v>
      </c>
      <c r="B21" s="4"/>
      <c r="C21" s="9" t="s">
        <v>12</v>
      </c>
      <c r="D21" s="10" t="s">
        <v>13</v>
      </c>
      <c r="E21" s="7"/>
    </row>
    <row r="22" spans="1:5" x14ac:dyDescent="0.25">
      <c r="A22" s="4">
        <v>16</v>
      </c>
      <c r="B22" s="4"/>
      <c r="C22" s="5" t="s">
        <v>9</v>
      </c>
      <c r="D22" s="6" t="s">
        <v>10</v>
      </c>
      <c r="E22" s="7"/>
    </row>
    <row r="23" spans="1:5" x14ac:dyDescent="0.25">
      <c r="A23" s="4">
        <v>17</v>
      </c>
      <c r="B23" s="4"/>
      <c r="C23" s="8" t="s">
        <v>11</v>
      </c>
      <c r="D23" s="9" t="s">
        <v>12</v>
      </c>
      <c r="E23" s="7"/>
    </row>
    <row r="24" spans="1:5" x14ac:dyDescent="0.25">
      <c r="A24" s="4">
        <v>18</v>
      </c>
      <c r="B24" s="4"/>
      <c r="C24" s="10" t="s">
        <v>13</v>
      </c>
      <c r="D24" s="5" t="s">
        <v>9</v>
      </c>
      <c r="E24" s="7"/>
    </row>
    <row r="25" spans="1:5" x14ac:dyDescent="0.25">
      <c r="A25" s="4">
        <v>19</v>
      </c>
      <c r="B25" s="4"/>
      <c r="C25" s="6" t="s">
        <v>10</v>
      </c>
      <c r="D25" s="8" t="s">
        <v>11</v>
      </c>
      <c r="E25" s="7"/>
    </row>
    <row r="26" spans="1:5" x14ac:dyDescent="0.25">
      <c r="A26" s="4">
        <v>20</v>
      </c>
      <c r="B26" s="4"/>
      <c r="C26" s="9" t="s">
        <v>12</v>
      </c>
      <c r="D26" s="10" t="s">
        <v>13</v>
      </c>
      <c r="E26" s="7"/>
    </row>
    <row r="27" spans="1:5" x14ac:dyDescent="0.25">
      <c r="A27" s="4">
        <v>21</v>
      </c>
      <c r="B27" s="4"/>
      <c r="C27" s="5" t="s">
        <v>9</v>
      </c>
      <c r="D27" s="6" t="s">
        <v>10</v>
      </c>
      <c r="E27" s="7"/>
    </row>
    <row r="28" spans="1:5" x14ac:dyDescent="0.25">
      <c r="A28" s="4">
        <v>22</v>
      </c>
      <c r="B28" s="4"/>
      <c r="C28" s="8" t="s">
        <v>11</v>
      </c>
      <c r="D28" s="9" t="s">
        <v>12</v>
      </c>
      <c r="E28" s="7"/>
    </row>
    <row r="29" spans="1:5" x14ac:dyDescent="0.25">
      <c r="A29" s="4">
        <v>23</v>
      </c>
      <c r="B29" s="4"/>
      <c r="C29" s="10" t="s">
        <v>13</v>
      </c>
      <c r="D29" s="5" t="s">
        <v>9</v>
      </c>
      <c r="E29" s="7"/>
    </row>
    <row r="30" spans="1:5" x14ac:dyDescent="0.25">
      <c r="A30" s="4">
        <v>24</v>
      </c>
      <c r="B30" s="4"/>
      <c r="C30" s="6" t="s">
        <v>10</v>
      </c>
      <c r="D30" s="8" t="s">
        <v>11</v>
      </c>
      <c r="E30" s="7"/>
    </row>
    <row r="31" spans="1:5" x14ac:dyDescent="0.25">
      <c r="A31" s="4">
        <v>25</v>
      </c>
      <c r="B31" s="4"/>
      <c r="C31" s="9" t="s">
        <v>12</v>
      </c>
      <c r="D31" s="10" t="s">
        <v>13</v>
      </c>
      <c r="E31" s="7"/>
    </row>
    <row r="32" spans="1:5" x14ac:dyDescent="0.25">
      <c r="A32" s="4">
        <v>26</v>
      </c>
      <c r="B32" s="4"/>
      <c r="C32" s="5" t="s">
        <v>9</v>
      </c>
      <c r="D32" s="6" t="s">
        <v>10</v>
      </c>
      <c r="E32" s="7"/>
    </row>
    <row r="33" spans="1:6" x14ac:dyDescent="0.25">
      <c r="A33" s="4">
        <v>27</v>
      </c>
      <c r="B33" s="4"/>
      <c r="C33" s="8" t="s">
        <v>11</v>
      </c>
      <c r="D33" s="9" t="s">
        <v>12</v>
      </c>
      <c r="E33" s="7"/>
    </row>
    <row r="34" spans="1:6" x14ac:dyDescent="0.25">
      <c r="A34" s="4">
        <v>28</v>
      </c>
      <c r="B34" s="4"/>
      <c r="C34" s="10" t="s">
        <v>13</v>
      </c>
      <c r="D34" s="5" t="s">
        <v>9</v>
      </c>
      <c r="E34" s="7"/>
    </row>
    <row r="35" spans="1:6" x14ac:dyDescent="0.25">
      <c r="A35" s="4">
        <v>29</v>
      </c>
      <c r="B35" s="4"/>
      <c r="C35" s="6" t="s">
        <v>10</v>
      </c>
      <c r="D35" s="8" t="s">
        <v>11</v>
      </c>
      <c r="E35" s="7"/>
    </row>
    <row r="36" spans="1:6" x14ac:dyDescent="0.25">
      <c r="A36" s="4">
        <v>30</v>
      </c>
      <c r="B36" s="4"/>
      <c r="C36" s="9" t="s">
        <v>12</v>
      </c>
      <c r="D36" s="10" t="s">
        <v>13</v>
      </c>
      <c r="E36" s="7"/>
    </row>
    <row r="37" spans="1:6" x14ac:dyDescent="0.25">
      <c r="A37" s="4">
        <v>31</v>
      </c>
      <c r="B37" s="4"/>
      <c r="C37" s="5" t="s">
        <v>9</v>
      </c>
      <c r="D37" s="6" t="s">
        <v>10</v>
      </c>
      <c r="E37" s="7"/>
    </row>
    <row r="40" spans="1:6" ht="15.75" customHeight="1" x14ac:dyDescent="0.25">
      <c r="A40" s="31" t="s">
        <v>14</v>
      </c>
      <c r="B40" s="30"/>
      <c r="C40" s="22"/>
      <c r="D40" s="22"/>
      <c r="E40" s="22"/>
      <c r="F40" s="23"/>
    </row>
    <row r="41" spans="1:6" x14ac:dyDescent="0.25">
      <c r="A41" s="25" t="s">
        <v>9</v>
      </c>
      <c r="B41" s="33" t="s">
        <v>15</v>
      </c>
      <c r="C41" s="34"/>
      <c r="D41" s="24" t="s">
        <v>42</v>
      </c>
      <c r="E41" s="24"/>
      <c r="F41" s="24"/>
    </row>
    <row r="42" spans="1:6" x14ac:dyDescent="0.25">
      <c r="A42" s="26" t="s">
        <v>10</v>
      </c>
      <c r="B42" s="33" t="s">
        <v>15</v>
      </c>
      <c r="C42" s="34"/>
      <c r="D42" s="24" t="s">
        <v>42</v>
      </c>
      <c r="E42" s="24"/>
      <c r="F42" s="24"/>
    </row>
    <row r="43" spans="1:6" x14ac:dyDescent="0.25">
      <c r="A43" s="27" t="s">
        <v>11</v>
      </c>
      <c r="B43" s="33" t="s">
        <v>15</v>
      </c>
      <c r="C43" s="34"/>
      <c r="D43" s="24" t="s">
        <v>42</v>
      </c>
      <c r="E43" s="24"/>
      <c r="F43" s="24"/>
    </row>
    <row r="44" spans="1:6" x14ac:dyDescent="0.25">
      <c r="A44" s="28" t="s">
        <v>12</v>
      </c>
      <c r="B44" s="33" t="s">
        <v>15</v>
      </c>
      <c r="C44" s="34"/>
      <c r="D44" s="24" t="s">
        <v>42</v>
      </c>
      <c r="E44" s="24"/>
      <c r="F44" s="24"/>
    </row>
    <row r="45" spans="1:6" x14ac:dyDescent="0.25">
      <c r="A45" s="29" t="s">
        <v>13</v>
      </c>
      <c r="B45" s="33" t="s">
        <v>15</v>
      </c>
      <c r="C45" s="34"/>
      <c r="D45" s="24" t="s">
        <v>42</v>
      </c>
      <c r="E45" s="24"/>
      <c r="F45" s="24"/>
    </row>
  </sheetData>
  <mergeCells count="9">
    <mergeCell ref="B45:C45"/>
    <mergeCell ref="B42:C42"/>
    <mergeCell ref="F4:H4"/>
    <mergeCell ref="A1:H1"/>
    <mergeCell ref="B41:C41"/>
    <mergeCell ref="B43:C43"/>
    <mergeCell ref="B44:C44"/>
    <mergeCell ref="A2:H2"/>
    <mergeCell ref="B4:D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opLeftCell="A15" workbookViewId="0">
      <selection activeCell="D59" sqref="D59"/>
    </sheetView>
  </sheetViews>
  <sheetFormatPr defaultRowHeight="15" x14ac:dyDescent="0.25"/>
  <cols>
    <col min="1" max="1" width="6" customWidth="1"/>
    <col min="2" max="2" width="40" customWidth="1"/>
    <col min="3" max="3" width="15" customWidth="1"/>
    <col min="4" max="4" width="25" customWidth="1"/>
    <col min="5" max="5" width="17.42578125" customWidth="1"/>
  </cols>
  <sheetData>
    <row r="1" spans="1:5" x14ac:dyDescent="0.25">
      <c r="A1" s="37" t="s">
        <v>16</v>
      </c>
      <c r="B1" s="38"/>
      <c r="C1" s="38"/>
      <c r="D1" s="38"/>
      <c r="E1" s="38"/>
    </row>
    <row r="3" spans="1:5" ht="15.75" customHeight="1" x14ac:dyDescent="0.25">
      <c r="A3" s="1" t="s">
        <v>2</v>
      </c>
      <c r="B3" s="34" t="str">
        <f>'Escala Mensal'!B4</f>
        <v>[Nome da UASE]</v>
      </c>
      <c r="C3" s="36"/>
      <c r="D3" s="36"/>
      <c r="E3" s="35"/>
    </row>
    <row r="5" spans="1:5" x14ac:dyDescent="0.25">
      <c r="A5" s="40" t="s">
        <v>17</v>
      </c>
      <c r="B5" s="36"/>
      <c r="C5" s="36"/>
      <c r="D5" s="36"/>
      <c r="E5" s="35"/>
    </row>
    <row r="6" spans="1:5" ht="15.75" customHeight="1" x14ac:dyDescent="0.25">
      <c r="A6" s="11" t="s">
        <v>18</v>
      </c>
      <c r="B6" s="11" t="s">
        <v>19</v>
      </c>
      <c r="C6" s="11" t="s">
        <v>20</v>
      </c>
      <c r="D6" s="11" t="s">
        <v>21</v>
      </c>
      <c r="E6" s="11" t="s">
        <v>22</v>
      </c>
    </row>
    <row r="7" spans="1:5" x14ac:dyDescent="0.25">
      <c r="A7" s="4">
        <v>1</v>
      </c>
      <c r="B7" s="2"/>
      <c r="C7" s="2"/>
      <c r="D7" s="16" t="s">
        <v>23</v>
      </c>
      <c r="E7" s="2"/>
    </row>
    <row r="8" spans="1:5" x14ac:dyDescent="0.25">
      <c r="A8" s="4">
        <v>2</v>
      </c>
      <c r="B8" s="2"/>
      <c r="C8" s="2"/>
      <c r="D8" s="2"/>
      <c r="E8" s="2"/>
    </row>
    <row r="9" spans="1:5" x14ac:dyDescent="0.25">
      <c r="A9" s="4">
        <v>3</v>
      </c>
      <c r="B9" s="2"/>
      <c r="C9" s="2"/>
      <c r="D9" s="2"/>
      <c r="E9" s="2"/>
    </row>
    <row r="10" spans="1:5" x14ac:dyDescent="0.25">
      <c r="A10" s="4">
        <v>4</v>
      </c>
      <c r="B10" s="2"/>
      <c r="C10" s="2"/>
      <c r="D10" s="2"/>
      <c r="E10" s="2"/>
    </row>
    <row r="11" spans="1:5" x14ac:dyDescent="0.25">
      <c r="A11" s="4">
        <v>5</v>
      </c>
      <c r="B11" s="2"/>
      <c r="C11" s="2"/>
      <c r="D11" s="2"/>
      <c r="E11" s="2"/>
    </row>
    <row r="12" spans="1:5" x14ac:dyDescent="0.25">
      <c r="A12" s="4">
        <v>6</v>
      </c>
      <c r="B12" s="2"/>
      <c r="C12" s="2"/>
      <c r="D12" s="2"/>
      <c r="E12" s="2"/>
    </row>
    <row r="13" spans="1:5" x14ac:dyDescent="0.25">
      <c r="A13" s="4">
        <v>7</v>
      </c>
      <c r="B13" s="2"/>
      <c r="C13" s="2"/>
      <c r="D13" s="2"/>
      <c r="E13" s="2"/>
    </row>
    <row r="14" spans="1:5" x14ac:dyDescent="0.25">
      <c r="A14" s="4">
        <v>8</v>
      </c>
      <c r="B14" s="2"/>
      <c r="C14" s="2"/>
      <c r="D14" s="2"/>
      <c r="E14" s="2"/>
    </row>
    <row r="15" spans="1:5" x14ac:dyDescent="0.25">
      <c r="A15" s="4">
        <v>9</v>
      </c>
      <c r="B15" s="2"/>
      <c r="C15" s="2"/>
      <c r="D15" s="2"/>
      <c r="E15" s="2"/>
    </row>
    <row r="16" spans="1:5" x14ac:dyDescent="0.25">
      <c r="A16" s="4">
        <v>10</v>
      </c>
      <c r="B16" s="2"/>
      <c r="C16" s="2"/>
      <c r="D16" s="2"/>
      <c r="E16" s="2"/>
    </row>
    <row r="18" spans="1:5" x14ac:dyDescent="0.25">
      <c r="A18" s="40" t="s">
        <v>24</v>
      </c>
      <c r="B18" s="36"/>
      <c r="C18" s="36"/>
      <c r="D18" s="36"/>
      <c r="E18" s="35"/>
    </row>
    <row r="19" spans="1:5" ht="15.75" customHeight="1" x14ac:dyDescent="0.25">
      <c r="A19" s="12" t="s">
        <v>18</v>
      </c>
      <c r="B19" s="12" t="s">
        <v>19</v>
      </c>
      <c r="C19" s="12" t="s">
        <v>20</v>
      </c>
      <c r="D19" s="12" t="s">
        <v>21</v>
      </c>
      <c r="E19" s="12" t="s">
        <v>22</v>
      </c>
    </row>
    <row r="20" spans="1:5" x14ac:dyDescent="0.25">
      <c r="A20" s="4">
        <v>1</v>
      </c>
      <c r="B20" s="2"/>
      <c r="C20" s="2"/>
      <c r="D20" s="16" t="s">
        <v>23</v>
      </c>
      <c r="E20" s="2"/>
    </row>
    <row r="21" spans="1:5" x14ac:dyDescent="0.25">
      <c r="A21" s="4">
        <v>2</v>
      </c>
      <c r="B21" s="2"/>
      <c r="C21" s="2"/>
      <c r="D21" s="2"/>
      <c r="E21" s="2"/>
    </row>
    <row r="22" spans="1:5" x14ac:dyDescent="0.25">
      <c r="A22" s="4">
        <v>3</v>
      </c>
      <c r="B22" s="2"/>
      <c r="C22" s="2"/>
      <c r="D22" s="2"/>
      <c r="E22" s="2"/>
    </row>
    <row r="23" spans="1:5" x14ac:dyDescent="0.25">
      <c r="A23" s="4">
        <v>4</v>
      </c>
      <c r="B23" s="2"/>
      <c r="C23" s="2"/>
      <c r="D23" s="2"/>
      <c r="E23" s="2"/>
    </row>
    <row r="24" spans="1:5" x14ac:dyDescent="0.25">
      <c r="A24" s="4">
        <v>5</v>
      </c>
      <c r="B24" s="2"/>
      <c r="C24" s="2"/>
      <c r="D24" s="2"/>
      <c r="E24" s="2"/>
    </row>
    <row r="25" spans="1:5" x14ac:dyDescent="0.25">
      <c r="A25" s="4">
        <v>6</v>
      </c>
      <c r="B25" s="2"/>
      <c r="C25" s="2"/>
      <c r="D25" s="2"/>
      <c r="E25" s="2"/>
    </row>
    <row r="26" spans="1:5" x14ac:dyDescent="0.25">
      <c r="A26" s="4">
        <v>7</v>
      </c>
      <c r="B26" s="2"/>
      <c r="C26" s="2"/>
      <c r="D26" s="2"/>
      <c r="E26" s="2"/>
    </row>
    <row r="27" spans="1:5" x14ac:dyDescent="0.25">
      <c r="A27" s="4">
        <v>8</v>
      </c>
      <c r="B27" s="2"/>
      <c r="C27" s="2"/>
      <c r="D27" s="2"/>
      <c r="E27" s="2"/>
    </row>
    <row r="28" spans="1:5" x14ac:dyDescent="0.25">
      <c r="A28" s="4">
        <v>9</v>
      </c>
      <c r="B28" s="2"/>
      <c r="C28" s="2"/>
      <c r="D28" s="2"/>
      <c r="E28" s="2"/>
    </row>
    <row r="29" spans="1:5" x14ac:dyDescent="0.25">
      <c r="A29" s="4">
        <v>10</v>
      </c>
      <c r="B29" s="2"/>
      <c r="C29" s="2"/>
      <c r="D29" s="2"/>
      <c r="E29" s="2"/>
    </row>
    <row r="31" spans="1:5" x14ac:dyDescent="0.25">
      <c r="A31" s="40" t="s">
        <v>25</v>
      </c>
      <c r="B31" s="36"/>
      <c r="C31" s="36"/>
      <c r="D31" s="36"/>
      <c r="E31" s="35"/>
    </row>
    <row r="32" spans="1:5" ht="15.75" customHeight="1" x14ac:dyDescent="0.25">
      <c r="A32" s="13" t="s">
        <v>18</v>
      </c>
      <c r="B32" s="13" t="s">
        <v>19</v>
      </c>
      <c r="C32" s="13" t="s">
        <v>20</v>
      </c>
      <c r="D32" s="13" t="s">
        <v>21</v>
      </c>
      <c r="E32" s="13" t="s">
        <v>22</v>
      </c>
    </row>
    <row r="33" spans="1:5" x14ac:dyDescent="0.25">
      <c r="A33" s="4">
        <v>1</v>
      </c>
      <c r="B33" s="2"/>
      <c r="C33" s="2"/>
      <c r="D33" s="16" t="s">
        <v>23</v>
      </c>
      <c r="E33" s="2"/>
    </row>
    <row r="34" spans="1:5" x14ac:dyDescent="0.25">
      <c r="A34" s="4">
        <v>2</v>
      </c>
      <c r="B34" s="2"/>
      <c r="C34" s="2"/>
      <c r="D34" s="2"/>
      <c r="E34" s="2"/>
    </row>
    <row r="35" spans="1:5" x14ac:dyDescent="0.25">
      <c r="A35" s="4">
        <v>3</v>
      </c>
      <c r="B35" s="2"/>
      <c r="C35" s="2"/>
      <c r="D35" s="2"/>
      <c r="E35" s="2"/>
    </row>
    <row r="36" spans="1:5" x14ac:dyDescent="0.25">
      <c r="A36" s="4">
        <v>4</v>
      </c>
      <c r="B36" s="2"/>
      <c r="C36" s="2"/>
      <c r="D36" s="2"/>
      <c r="E36" s="2"/>
    </row>
    <row r="37" spans="1:5" x14ac:dyDescent="0.25">
      <c r="A37" s="4">
        <v>5</v>
      </c>
      <c r="B37" s="2"/>
      <c r="C37" s="2"/>
      <c r="D37" s="2"/>
      <c r="E37" s="2"/>
    </row>
    <row r="38" spans="1:5" x14ac:dyDescent="0.25">
      <c r="A38" s="4">
        <v>6</v>
      </c>
      <c r="B38" s="2"/>
      <c r="C38" s="2"/>
      <c r="D38" s="2"/>
      <c r="E38" s="2"/>
    </row>
    <row r="39" spans="1:5" x14ac:dyDescent="0.25">
      <c r="A39" s="4">
        <v>7</v>
      </c>
      <c r="B39" s="2"/>
      <c r="C39" s="2"/>
      <c r="D39" s="2"/>
      <c r="E39" s="2"/>
    </row>
    <row r="40" spans="1:5" x14ac:dyDescent="0.25">
      <c r="A40" s="4">
        <v>8</v>
      </c>
      <c r="B40" s="2"/>
      <c r="C40" s="2"/>
      <c r="D40" s="2"/>
      <c r="E40" s="2"/>
    </row>
    <row r="41" spans="1:5" x14ac:dyDescent="0.25">
      <c r="A41" s="4">
        <v>9</v>
      </c>
      <c r="B41" s="2"/>
      <c r="C41" s="2"/>
      <c r="D41" s="2"/>
      <c r="E41" s="2"/>
    </row>
    <row r="42" spans="1:5" x14ac:dyDescent="0.25">
      <c r="A42" s="4">
        <v>10</v>
      </c>
      <c r="B42" s="2"/>
      <c r="C42" s="2"/>
      <c r="D42" s="2"/>
      <c r="E42" s="2"/>
    </row>
    <row r="44" spans="1:5" x14ac:dyDescent="0.25">
      <c r="A44" s="40" t="s">
        <v>26</v>
      </c>
      <c r="B44" s="36"/>
      <c r="C44" s="36"/>
      <c r="D44" s="36"/>
      <c r="E44" s="35"/>
    </row>
    <row r="45" spans="1:5" ht="15.75" customHeight="1" x14ac:dyDescent="0.25">
      <c r="A45" s="14" t="s">
        <v>18</v>
      </c>
      <c r="B45" s="14" t="s">
        <v>19</v>
      </c>
      <c r="C45" s="14" t="s">
        <v>20</v>
      </c>
      <c r="D45" s="14" t="s">
        <v>21</v>
      </c>
      <c r="E45" s="14" t="s">
        <v>22</v>
      </c>
    </row>
    <row r="46" spans="1:5" x14ac:dyDescent="0.25">
      <c r="A46" s="4">
        <v>1</v>
      </c>
      <c r="B46" s="2"/>
      <c r="C46" s="2"/>
      <c r="D46" s="16" t="s">
        <v>23</v>
      </c>
      <c r="E46" s="2"/>
    </row>
    <row r="47" spans="1:5" x14ac:dyDescent="0.25">
      <c r="A47" s="4">
        <v>2</v>
      </c>
      <c r="B47" s="2"/>
      <c r="C47" s="2"/>
      <c r="D47" s="2"/>
      <c r="E47" s="2"/>
    </row>
    <row r="48" spans="1:5" x14ac:dyDescent="0.25">
      <c r="A48" s="4">
        <v>3</v>
      </c>
      <c r="B48" s="2"/>
      <c r="C48" s="2"/>
      <c r="D48" s="2"/>
      <c r="E48" s="2"/>
    </row>
    <row r="49" spans="1:5" x14ac:dyDescent="0.25">
      <c r="A49" s="4">
        <v>4</v>
      </c>
      <c r="B49" s="2"/>
      <c r="C49" s="2"/>
      <c r="D49" s="2"/>
      <c r="E49" s="2"/>
    </row>
    <row r="50" spans="1:5" x14ac:dyDescent="0.25">
      <c r="A50" s="4">
        <v>5</v>
      </c>
      <c r="B50" s="2"/>
      <c r="C50" s="2"/>
      <c r="D50" s="2"/>
      <c r="E50" s="2"/>
    </row>
    <row r="51" spans="1:5" x14ac:dyDescent="0.25">
      <c r="A51" s="4">
        <v>6</v>
      </c>
      <c r="B51" s="2"/>
      <c r="C51" s="2"/>
      <c r="D51" s="2"/>
      <c r="E51" s="2"/>
    </row>
    <row r="52" spans="1:5" x14ac:dyDescent="0.25">
      <c r="A52" s="4">
        <v>7</v>
      </c>
      <c r="B52" s="2"/>
      <c r="C52" s="2"/>
      <c r="D52" s="2"/>
      <c r="E52" s="2"/>
    </row>
    <row r="53" spans="1:5" x14ac:dyDescent="0.25">
      <c r="A53" s="4">
        <v>8</v>
      </c>
      <c r="B53" s="2"/>
      <c r="C53" s="2"/>
      <c r="D53" s="2"/>
      <c r="E53" s="2"/>
    </row>
    <row r="54" spans="1:5" x14ac:dyDescent="0.25">
      <c r="A54" s="4">
        <v>9</v>
      </c>
      <c r="B54" s="2"/>
      <c r="C54" s="2"/>
      <c r="D54" s="2"/>
      <c r="E54" s="2"/>
    </row>
    <row r="55" spans="1:5" x14ac:dyDescent="0.25">
      <c r="A55" s="4">
        <v>10</v>
      </c>
      <c r="B55" s="2"/>
      <c r="C55" s="2"/>
      <c r="D55" s="2"/>
      <c r="E55" s="2"/>
    </row>
    <row r="57" spans="1:5" x14ac:dyDescent="0.25">
      <c r="A57" s="40" t="s">
        <v>27</v>
      </c>
      <c r="B57" s="36"/>
      <c r="C57" s="36"/>
      <c r="D57" s="36"/>
      <c r="E57" s="35"/>
    </row>
    <row r="58" spans="1:5" ht="15.75" customHeight="1" x14ac:dyDescent="0.25">
      <c r="A58" s="15" t="s">
        <v>18</v>
      </c>
      <c r="B58" s="15" t="s">
        <v>19</v>
      </c>
      <c r="C58" s="15" t="s">
        <v>20</v>
      </c>
      <c r="D58" s="15" t="s">
        <v>21</v>
      </c>
      <c r="E58" s="15" t="s">
        <v>22</v>
      </c>
    </row>
    <row r="59" spans="1:5" x14ac:dyDescent="0.25">
      <c r="A59" s="4">
        <v>1</v>
      </c>
      <c r="B59" s="2"/>
      <c r="C59" s="2"/>
      <c r="D59" s="16" t="s">
        <v>23</v>
      </c>
      <c r="E59" s="2"/>
    </row>
    <row r="60" spans="1:5" x14ac:dyDescent="0.25">
      <c r="A60" s="4">
        <v>2</v>
      </c>
      <c r="B60" s="2"/>
      <c r="C60" s="2"/>
      <c r="D60" s="2"/>
      <c r="E60" s="2"/>
    </row>
    <row r="61" spans="1:5" x14ac:dyDescent="0.25">
      <c r="A61" s="4">
        <v>3</v>
      </c>
      <c r="B61" s="2"/>
      <c r="C61" s="2"/>
      <c r="D61" s="2"/>
      <c r="E61" s="2"/>
    </row>
    <row r="62" spans="1:5" x14ac:dyDescent="0.25">
      <c r="A62" s="4">
        <v>4</v>
      </c>
      <c r="B62" s="2"/>
      <c r="C62" s="2"/>
      <c r="D62" s="2"/>
      <c r="E62" s="2"/>
    </row>
    <row r="63" spans="1:5" x14ac:dyDescent="0.25">
      <c r="A63" s="4">
        <v>5</v>
      </c>
      <c r="B63" s="2"/>
      <c r="C63" s="2"/>
      <c r="D63" s="2"/>
      <c r="E63" s="2"/>
    </row>
    <row r="64" spans="1:5" x14ac:dyDescent="0.25">
      <c r="A64" s="4">
        <v>6</v>
      </c>
      <c r="B64" s="2"/>
      <c r="C64" s="2"/>
      <c r="D64" s="2"/>
      <c r="E64" s="2"/>
    </row>
    <row r="65" spans="1:5" x14ac:dyDescent="0.25">
      <c r="A65" s="4">
        <v>7</v>
      </c>
      <c r="B65" s="2"/>
      <c r="C65" s="2"/>
      <c r="D65" s="2"/>
      <c r="E65" s="2"/>
    </row>
    <row r="66" spans="1:5" x14ac:dyDescent="0.25">
      <c r="A66" s="4">
        <v>8</v>
      </c>
      <c r="B66" s="2"/>
      <c r="C66" s="2"/>
      <c r="D66" s="2"/>
      <c r="E66" s="2"/>
    </row>
    <row r="67" spans="1:5" x14ac:dyDescent="0.25">
      <c r="A67" s="4">
        <v>9</v>
      </c>
      <c r="B67" s="2"/>
      <c r="C67" s="2"/>
      <c r="D67" s="2"/>
      <c r="E67" s="2"/>
    </row>
    <row r="68" spans="1:5" x14ac:dyDescent="0.25">
      <c r="A68" s="4">
        <v>10</v>
      </c>
      <c r="B68" s="2"/>
      <c r="C68" s="2"/>
      <c r="D68" s="2"/>
      <c r="E68" s="2"/>
    </row>
  </sheetData>
  <mergeCells count="7">
    <mergeCell ref="A57:E57"/>
    <mergeCell ref="A1:E1"/>
    <mergeCell ref="A5:E5"/>
    <mergeCell ref="B3:E3"/>
    <mergeCell ref="A31:E31"/>
    <mergeCell ref="A44:E44"/>
    <mergeCell ref="A18:E1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I7" sqref="I7"/>
    </sheetView>
  </sheetViews>
  <sheetFormatPr defaultRowHeight="15" x14ac:dyDescent="0.25"/>
  <cols>
    <col min="1" max="1" width="12" customWidth="1"/>
    <col min="2" max="3" width="18" customWidth="1"/>
    <col min="4" max="5" width="14" customWidth="1"/>
    <col min="6" max="6" width="15" customWidth="1"/>
    <col min="7" max="10" width="14" customWidth="1"/>
    <col min="11" max="11" width="18.7109375" customWidth="1"/>
  </cols>
  <sheetData>
    <row r="1" spans="1:11" x14ac:dyDescent="0.25">
      <c r="A1" s="41" t="s">
        <v>28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3" spans="1:11" ht="15.75" x14ac:dyDescent="0.25">
      <c r="A3" s="19" t="s">
        <v>2</v>
      </c>
      <c r="B3" s="34" t="str">
        <f>'Escala Mensal'!B4</f>
        <v>[Nome da UASE]</v>
      </c>
      <c r="C3" s="38"/>
      <c r="D3" s="38"/>
      <c r="F3" s="19" t="s">
        <v>29</v>
      </c>
      <c r="G3" s="34">
        <f>'Escala Mensal'!E4</f>
        <v>0</v>
      </c>
      <c r="H3" s="38"/>
    </row>
    <row r="5" spans="1:11" ht="50.1" customHeight="1" x14ac:dyDescent="0.25">
      <c r="A5" s="20" t="s">
        <v>30</v>
      </c>
      <c r="B5" s="20" t="s">
        <v>31</v>
      </c>
      <c r="C5" s="20" t="s">
        <v>32</v>
      </c>
      <c r="D5" s="20" t="s">
        <v>33</v>
      </c>
      <c r="E5" s="20" t="s">
        <v>34</v>
      </c>
      <c r="F5" s="20" t="s">
        <v>35</v>
      </c>
      <c r="G5" s="32" t="s">
        <v>43</v>
      </c>
      <c r="H5" s="32" t="s">
        <v>44</v>
      </c>
      <c r="I5" s="20" t="s">
        <v>36</v>
      </c>
      <c r="J5" s="20" t="s">
        <v>37</v>
      </c>
      <c r="K5" s="20" t="s">
        <v>38</v>
      </c>
    </row>
    <row r="6" spans="1:11" x14ac:dyDescent="0.25">
      <c r="A6" s="21" t="s">
        <v>17</v>
      </c>
      <c r="B6" s="21">
        <f>MIN((D6+E6)*12,120)</f>
        <v>120</v>
      </c>
      <c r="C6" s="21">
        <f>MAX((D6+E6)*12-120,0)+(I6*6)+(J6*6)</f>
        <v>36</v>
      </c>
      <c r="D6" s="21">
        <f>COUNTIF('Escala Mensal'!C7:C37,"G1")</f>
        <v>7</v>
      </c>
      <c r="E6" s="21">
        <f>COUNTIF('Escala Mensal'!D7:D37,"G1")</f>
        <v>6</v>
      </c>
      <c r="F6" s="21">
        <f>MIN(D6+E6,10)</f>
        <v>10</v>
      </c>
      <c r="G6" s="21"/>
      <c r="H6" s="21"/>
      <c r="I6" s="21"/>
      <c r="J6" s="21"/>
      <c r="K6" s="21">
        <f>G6+H6+I6+J6</f>
        <v>0</v>
      </c>
    </row>
    <row r="7" spans="1:11" x14ac:dyDescent="0.25">
      <c r="A7" s="21" t="s">
        <v>24</v>
      </c>
      <c r="B7" s="21">
        <f>MIN((D7+E7)*12,120)</f>
        <v>120</v>
      </c>
      <c r="C7" s="21">
        <f>MAX((D7+E7)*12-120,0)+(I7*6)+(J7*6)</f>
        <v>36</v>
      </c>
      <c r="D7" s="21">
        <f>COUNTIF('Escala Mensal'!C7:C37,"G2")</f>
        <v>6</v>
      </c>
      <c r="E7" s="21">
        <f>COUNTIF('Escala Mensal'!D7:D37,"G2")</f>
        <v>7</v>
      </c>
      <c r="F7" s="21">
        <f>MIN(D7+E7,10)</f>
        <v>10</v>
      </c>
      <c r="G7" s="21"/>
      <c r="H7" s="21"/>
      <c r="I7" s="21"/>
      <c r="J7" s="21"/>
      <c r="K7" s="21">
        <f>G7+H7+I7+J7</f>
        <v>0</v>
      </c>
    </row>
    <row r="8" spans="1:11" x14ac:dyDescent="0.25">
      <c r="A8" s="21" t="s">
        <v>25</v>
      </c>
      <c r="B8" s="21">
        <f>MIN((D8+E8)*12,120)</f>
        <v>120</v>
      </c>
      <c r="C8" s="21">
        <f>MAX((D8+E8)*12-120,0)+(I8*6)+(J8*6)</f>
        <v>24</v>
      </c>
      <c r="D8" s="21">
        <f>COUNTIF('Escala Mensal'!C7:C37,"G3")</f>
        <v>6</v>
      </c>
      <c r="E8" s="21">
        <f>COUNTIF('Escala Mensal'!D7:D37,"G3")</f>
        <v>6</v>
      </c>
      <c r="F8" s="21">
        <f>MIN(D8+E8,10)</f>
        <v>10</v>
      </c>
      <c r="G8" s="21"/>
      <c r="H8" s="21"/>
      <c r="I8" s="21"/>
      <c r="J8" s="21"/>
      <c r="K8" s="21">
        <f>G8+H8+I8+J8</f>
        <v>0</v>
      </c>
    </row>
    <row r="9" spans="1:11" x14ac:dyDescent="0.25">
      <c r="A9" s="21" t="s">
        <v>26</v>
      </c>
      <c r="B9" s="21">
        <f>MIN((D9+E9)*12,120)</f>
        <v>120</v>
      </c>
      <c r="C9" s="21">
        <f>MAX((D9+E9)*12-120,0)+(I9*6)+(J9*6)</f>
        <v>24</v>
      </c>
      <c r="D9" s="21">
        <f>COUNTIF('Escala Mensal'!C7:C37,"G4")</f>
        <v>6</v>
      </c>
      <c r="E9" s="21">
        <f>COUNTIF('Escala Mensal'!D7:D37,"G4")</f>
        <v>6</v>
      </c>
      <c r="F9" s="21">
        <f>MIN(D9+E9,10)</f>
        <v>10</v>
      </c>
      <c r="G9" s="21"/>
      <c r="H9" s="21"/>
      <c r="I9" s="21"/>
      <c r="J9" s="21"/>
      <c r="K9" s="21">
        <f>G9+H9+I9+J9</f>
        <v>0</v>
      </c>
    </row>
    <row r="10" spans="1:11" x14ac:dyDescent="0.25">
      <c r="A10" s="21" t="s">
        <v>27</v>
      </c>
      <c r="B10" s="21">
        <f>MIN((D10+E10)*12,120)</f>
        <v>120</v>
      </c>
      <c r="C10" s="21">
        <f>MAX((D10+E10)*12-120,0)+(I10*6)+(J10*6)</f>
        <v>24</v>
      </c>
      <c r="D10" s="21">
        <f>COUNTIF('Escala Mensal'!C7:C37,"G5")</f>
        <v>6</v>
      </c>
      <c r="E10" s="21">
        <f>COUNTIF('Escala Mensal'!D7:D37,"G5")</f>
        <v>6</v>
      </c>
      <c r="F10" s="21">
        <f>MIN(D10+E10,10)</f>
        <v>10</v>
      </c>
      <c r="G10" s="21"/>
      <c r="H10" s="21"/>
      <c r="I10" s="21"/>
      <c r="J10" s="21"/>
      <c r="K10" s="21">
        <f>G10+H10+I10+J10</f>
        <v>0</v>
      </c>
    </row>
    <row r="13" spans="1:11" ht="15.75" x14ac:dyDescent="0.25">
      <c r="A13" s="19" t="s">
        <v>39</v>
      </c>
    </row>
    <row r="14" spans="1:11" x14ac:dyDescent="0.25">
      <c r="A14" t="s">
        <v>40</v>
      </c>
    </row>
    <row r="15" spans="1:11" x14ac:dyDescent="0.25">
      <c r="A15" t="s">
        <v>41</v>
      </c>
    </row>
  </sheetData>
  <mergeCells count="3">
    <mergeCell ref="A1:K1"/>
    <mergeCell ref="G3:H3"/>
    <mergeCell ref="B3:D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Escala Mensal</vt:lpstr>
      <vt:lpstr>Composição dos Grupos</vt:lpstr>
      <vt:lpstr>Consolidação Mensal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 DAF</dc:creator>
  <cp:lastModifiedBy>Usuário</cp:lastModifiedBy>
  <dcterms:created xsi:type="dcterms:W3CDTF">2026-01-07T15:48:01Z</dcterms:created>
  <dcterms:modified xsi:type="dcterms:W3CDTF">2026-01-19T13:20:00Z</dcterms:modified>
</cp:coreProperties>
</file>